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高新区本级预算表" sheetId="2" r:id="rId1"/>
  </sheets>
  <definedNames>
    <definedName name="_xlnm.Print_Titles" localSheetId="0">高新区本级预算表!$1:$4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<sst xmlns="http://schemas.openxmlformats.org/spreadsheetml/2006/main" count="92" uniqueCount="79">
  <si>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>宿州市高新区2025年政府性基金本级支出预算表</t>
  </si>
  <si>
    <t>单位：万元</t>
  </si>
  <si>
    <t>项目</t>
  </si>
  <si>
    <t>预算数</t>
  </si>
  <si>
    <t>加：上级提前下达转移支付数</t>
  </si>
  <si>
    <t>预算合计数</t>
  </si>
  <si>
    <t>一、文化旅游体育与传媒支出</t>
  </si>
  <si>
    <t>二、社会保障和就业支出</t>
  </si>
  <si>
    <t>三、节能环保支出</t>
  </si>
  <si>
    <t>四、城乡社区支出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</si>
  <si>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</si>
  <si>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</si>
  <si>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</si>
  <si>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</si>
  <si>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</si>
  <si>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</si>
  <si>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</si>
  <si>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</si>
  <si>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</si>
  <si>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</si>
  <si>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</si>
  <si>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</si>
  <si>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</si>
  <si>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 xml:space="preserve">        农业生产发展支出</t>
  </si>
  <si>
    <t xml:space="preserve">        农村社会事业支出</t>
  </si>
  <si>
    <t xml:space="preserve">        农业农村生态环境支出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</si>
  <si>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</si>
  <si>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</si>
  <si>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</si>
  <si>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</si>
  <si>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</si>
  <si>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</si>
  <si>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</si>
  <si>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</si>
  <si>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</si>
  <si>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</si>
  <si>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</si>
  <si>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</si>
  <si>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</si>
  <si>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</si>
  <si>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</si>
  <si>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</si>
  <si>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</si>
  <si>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 xml:space="preserve">    国有土地使用权出让收入对应专项债务收入安排的支出</t>
  </si>
  <si>
    <t xml:space="preserve">      其他国有土地使用权出让收入对应专项债务收入安排的支出</t>
  </si>
  <si>
    <t>五、农林水支出</t>
  </si>
  <si>
    <t>六、交通运输支出</t>
  </si>
  <si>
    <t xml:space="preserve">    车辆通行费安排的支出</t>
  </si>
  <si>
    <t xml:space="preserve">      公路还贷</t>
  </si>
  <si>
    <t xml:space="preserve">      政府还贷公路养护</t>
  </si>
  <si>
    <t xml:space="preserve">      政府还贷公路管理</t>
  </si>
  <si>
    <t xml:space="preserve">      其他车辆通行费安排的支出</t>
  </si>
  <si>
    <t>七、资源勘探工业信息等支出</t>
  </si>
  <si>
    <t>八、其他支出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</si>
  <si>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</si>
  <si>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</si>
  <si>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</si>
  <si>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</si>
  <si>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>九、债务付息支出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</si>
  <si>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</si>
  <si>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</si>
  <si>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</si>
  <si>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</si>
  <si>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  其他政府性基金债务付息支出</t>
  </si>
  <si>
    <t>十、债务发行费用支出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</si>
  <si>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</si>
  <si>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</si>
  <si>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棚户区改造专项债券发行费用支出</t>
  </si>
  <si>
    <t xml:space="preserve">      其他地方自行试点项目收益专项债务发行费用支出</t>
  </si>
  <si>
    <t xml:space="preserve">      其他政府性基金债务发行费用支出</t>
  </si>
  <si>
    <t>支出合计</t>
  </si>
  <si>
    <t xml:space="preserve">  转移性支出</t>
  </si>
  <si>
    <t xml:space="preserve">    政府性基金补助支出</t>
  </si>
  <si>
    <t xml:space="preserve">    政府性基金上解支出</t>
  </si>
  <si>
    <t xml:space="preserve">    调出资金</t>
  </si>
  <si>
    <t xml:space="preserve">    年终结余（转）</t>
  </si>
  <si>
    <t xml:space="preserve">  债务支出</t>
  </si>
  <si>
    <t xml:space="preserve">    地方政府专项债务还本支出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</si>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</sst>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1"/>
      <name val="宋体"/>
      <charset val="134"/>
    </font>
    <font>
      <sz val="18"/>
      <name val="方正大标宋简体"/>
      <charset val="134"/>
    </font>
    <font>
      <sz val="14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4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7">
    <xf numFmtId="0" fontId="0" fillId="0" borderId="0" xfId="0">
      <alignment vertical="center"/>
    </xf>
    <xf numFmtId="0" fontId="1" fillId="0" borderId="0" xfId="142" applyFont="1" applyFill="1" applyBorder="1" applyAlignment="1" applyProtection="1">
      <alignment vertical="center"/>
      <protection locked="0"/>
    </xf>
    <xf numFmtId="0" fontId="1" fillId="0" borderId="0" xfId="142" applyFont="1" applyFill="1" applyBorder="1" applyAlignment="1" applyProtection="1">
      <alignment horizontal="center" vertical="center" wrapText="1"/>
      <protection locked="0"/>
    </xf>
    <xf numFmtId="176" fontId="1" fillId="0" borderId="0" xfId="142" applyNumberFormat="1" applyFont="1" applyFill="1" applyBorder="1" applyAlignment="1" applyProtection="1">
      <alignment horizontal="right" vertical="center"/>
      <protection locked="0"/>
    </xf>
    <xf numFmtId="0" fontId="1" fillId="0" borderId="0" xfId="142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wrapText="1"/>
      <protection locked="0"/>
    </xf>
    <xf numFmtId="176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0" fontId="1" fillId="0" borderId="5" xfId="142" applyFont="1" applyFill="1" applyBorder="1" applyAlignment="1" applyProtection="1">
      <alignment vertical="center"/>
      <protection locked="0"/>
    </xf>
    <xf numFmtId="176" fontId="1" fillId="0" borderId="0" xfId="20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distributed" vertical="center" wrapText="1"/>
      <protection locked="0"/>
    </xf>
    <xf numFmtId="0" fontId="1" fillId="0" borderId="3" xfId="142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 wrapText="1"/>
      <protection locked="0"/>
    </xf>
    <xf numFmtId="176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0" borderId="7" xfId="142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142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</cellXfs>
  <cellStyles count="2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9 2 3" xfId="50"/>
    <cellStyle name="常规 2 8" xfId="51"/>
    <cellStyle name="常规 2 6" xfId="52"/>
    <cellStyle name="常规 2 5" xfId="53"/>
    <cellStyle name="常规 2 4" xfId="54"/>
    <cellStyle name="常规 2 3 2" xfId="55"/>
    <cellStyle name="常规 2 27" xfId="56"/>
    <cellStyle name="常规 3 4 2" xfId="57"/>
    <cellStyle name="常规 2 2 3" xfId="58"/>
    <cellStyle name="常规 2 2 9" xfId="59"/>
    <cellStyle name="常规 2 8 2" xfId="60"/>
    <cellStyle name="常规 9 13" xfId="61"/>
    <cellStyle name="常规 2 2 8" xfId="62"/>
    <cellStyle name="常规 9 12" xfId="63"/>
    <cellStyle name="常规 9 3 5" xfId="64"/>
    <cellStyle name="常规 2 2 7" xfId="65"/>
    <cellStyle name="常规 9 11" xfId="66"/>
    <cellStyle name="差_司法部2010年度中央部门决算（草案）报" xfId="67"/>
    <cellStyle name="常规 9 3 4" xfId="68"/>
    <cellStyle name="常规 2 2 6" xfId="69"/>
    <cellStyle name="常规 9 10" xfId="70"/>
    <cellStyle name="常规 9 3 3" xfId="71"/>
    <cellStyle name="常规 2 2 5" xfId="72"/>
    <cellStyle name="常规 2 2 2" xfId="73"/>
    <cellStyle name="常规 2 19" xfId="74"/>
    <cellStyle name="常规 2 24" xfId="75"/>
    <cellStyle name="常规 2 17" xfId="76"/>
    <cellStyle name="常规 2 22" xfId="77"/>
    <cellStyle name="样式 1" xfId="78"/>
    <cellStyle name="常规 2 16" xfId="79"/>
    <cellStyle name="常规 2 21" xfId="80"/>
    <cellStyle name="常规 2 15" xfId="81"/>
    <cellStyle name="常规 2 20" xfId="82"/>
    <cellStyle name="常规 16 2" xfId="83"/>
    <cellStyle name="常规 2 14" xfId="84"/>
    <cellStyle name="常规 2 13" xfId="85"/>
    <cellStyle name="常规 4 4" xfId="86"/>
    <cellStyle name="常规 4 2 2" xfId="87"/>
    <cellStyle name="常规 3 6" xfId="88"/>
    <cellStyle name="常规 4 3" xfId="89"/>
    <cellStyle name="常规 8" xfId="90"/>
    <cellStyle name="常规 2 23" xfId="91"/>
    <cellStyle name="常规 2 18" xfId="92"/>
    <cellStyle name="常规 8 2 2" xfId="93"/>
    <cellStyle name="常规 9" xfId="94"/>
    <cellStyle name="常规 9 3" xfId="95"/>
    <cellStyle name="常规 9 4" xfId="96"/>
    <cellStyle name="常规 6 2" xfId="97"/>
    <cellStyle name="常规 9 6" xfId="98"/>
    <cellStyle name="常规 6 3" xfId="99"/>
    <cellStyle name="常规 9 7" xfId="100"/>
    <cellStyle name="常规 14 2" xfId="101"/>
    <cellStyle name="常规 9 8" xfId="102"/>
    <cellStyle name="常规 3 2 2" xfId="103"/>
    <cellStyle name="常规 7 2" xfId="104"/>
    <cellStyle name="好_全国友协2010年度中央部门决算（草案）" xfId="105"/>
    <cellStyle name="常规 20 2" xfId="106"/>
    <cellStyle name="常规 15 2" xfId="107"/>
    <cellStyle name="好_司法部2010年度中央部门决算（草案）报" xfId="108"/>
    <cellStyle name="常规 2 3" xfId="109"/>
    <cellStyle name="常规 3 9" xfId="110"/>
    <cellStyle name="常规 10" xfId="111"/>
    <cellStyle name="好_5.中央部门决算（草案)-1" xfId="112"/>
    <cellStyle name="常规 21" xfId="113"/>
    <cellStyle name="常规 16" xfId="114"/>
    <cellStyle name="常规 3 14" xfId="115"/>
    <cellStyle name="常规 7 2 2" xfId="116"/>
    <cellStyle name="常规 2 2" xfId="117"/>
    <cellStyle name="常规 10 2" xfId="118"/>
    <cellStyle name="常规 3 13" xfId="119"/>
    <cellStyle name="常规 3 11" xfId="120"/>
    <cellStyle name="常规 8 3" xfId="121"/>
    <cellStyle name="常规 9 2 5" xfId="122"/>
    <cellStyle name="常规 2 2 2 2" xfId="123"/>
    <cellStyle name="常规 5 3 2" xfId="124"/>
    <cellStyle name="注释 2" xfId="125"/>
    <cellStyle name="常规 5 4" xfId="126"/>
    <cellStyle name="常规 3 2 7" xfId="127"/>
    <cellStyle name="常规 5" xfId="128"/>
    <cellStyle name="常规 9 2 2" xfId="129"/>
    <cellStyle name="常规 12" xfId="130"/>
    <cellStyle name="常规 9 9" xfId="131"/>
    <cellStyle name="常规 3 2 3" xfId="132"/>
    <cellStyle name="百分比 2" xfId="133"/>
    <cellStyle name="常规 3 12" xfId="134"/>
    <cellStyle name="常规 10 3" xfId="135"/>
    <cellStyle name="常规 3 3 2" xfId="136"/>
    <cellStyle name="常规 10 4" xfId="137"/>
    <cellStyle name="常规 3 2 11" xfId="138"/>
    <cellStyle name="常规 4 2 3" xfId="139"/>
    <cellStyle name="常规 3 7" xfId="140"/>
    <cellStyle name="常规 2 25" xfId="141"/>
    <cellStyle name="常规_2017年宿州市本级预算表" xfId="142"/>
    <cellStyle name="常规 7" xfId="143"/>
    <cellStyle name="常规 2 4 2" xfId="144"/>
    <cellStyle name="常规 9 3 2" xfId="145"/>
    <cellStyle name="常规 3 2 4" xfId="146"/>
    <cellStyle name="常规 22" xfId="147"/>
    <cellStyle name="常规 17" xfId="148"/>
    <cellStyle name="常规 3 3" xfId="149"/>
    <cellStyle name="常规 3 4" xfId="150"/>
    <cellStyle name="常规 11" xfId="151"/>
    <cellStyle name="常规 3 2 6" xfId="152"/>
    <cellStyle name="常规 9 14" xfId="153"/>
    <cellStyle name="常规 3 8" xfId="154"/>
    <cellStyle name="常规 13" xfId="155"/>
    <cellStyle name="常规 3 2 2 2" xfId="156"/>
    <cellStyle name="常规 3 2 8" xfId="157"/>
    <cellStyle name="常规 3 6 2" xfId="158"/>
    <cellStyle name="常规 2 7" xfId="159"/>
    <cellStyle name="常规 3 5 2" xfId="160"/>
    <cellStyle name="常规 3 5" xfId="161"/>
    <cellStyle name="常规 10 6" xfId="162"/>
    <cellStyle name="常规 9 2" xfId="163"/>
    <cellStyle name="常规 10 2 2" xfId="164"/>
    <cellStyle name="常规 2 9" xfId="165"/>
    <cellStyle name="差_5.中央部门决算（草案)-1" xfId="166"/>
    <cellStyle name="常规 10 5" xfId="167"/>
    <cellStyle name="常规 11 2" xfId="168"/>
    <cellStyle name="常规 3 2 12" xfId="169"/>
    <cellStyle name="常规 2 2 4" xfId="170"/>
    <cellStyle name="常规 11 3" xfId="171"/>
    <cellStyle name="差_全国友协2010年度中央部门决算（草案）" xfId="172"/>
    <cellStyle name="常规 8 2" xfId="173"/>
    <cellStyle name="常规 9 2 4" xfId="174"/>
    <cellStyle name="百分比 2 2" xfId="175"/>
    <cellStyle name="常规 2 26" xfId="176"/>
    <cellStyle name="常规 5 3" xfId="177"/>
    <cellStyle name="差_出版署2010年度中央部门决算草案" xfId="178"/>
    <cellStyle name="常规 4" xfId="179"/>
    <cellStyle name="常规 12 3" xfId="180"/>
    <cellStyle name="常规 3 10" xfId="181"/>
    <cellStyle name="常规 2 2 12" xfId="182"/>
    <cellStyle name="常规 3 2 9" xfId="183"/>
    <cellStyle name="常规 4 2" xfId="184"/>
    <cellStyle name="常规 5 2 2" xfId="185"/>
    <cellStyle name="常规 6" xfId="186"/>
    <cellStyle name="常规 3 2 10" xfId="187"/>
    <cellStyle name="常规 7 3" xfId="188"/>
    <cellStyle name="常规 5 2" xfId="189"/>
    <cellStyle name="常规 3 2 5" xfId="190"/>
    <cellStyle name="常规 12 2" xfId="191"/>
    <cellStyle name="常规 2 2 11" xfId="192"/>
    <cellStyle name="常规 3" xfId="193"/>
    <cellStyle name="常规 9 5" xfId="194"/>
    <cellStyle name="常规 13 2" xfId="195"/>
    <cellStyle name="常规 14" xfId="196"/>
    <cellStyle name="常规 20" xfId="197"/>
    <cellStyle name="常规 15" xfId="198"/>
    <cellStyle name="好_出版署2010年度中央部门决算草案" xfId="199"/>
    <cellStyle name="常规 2 10" xfId="200"/>
    <cellStyle name="常规 23" xfId="201"/>
    <cellStyle name="常规 18" xfId="202"/>
    <cellStyle name="常规 24" xfId="203"/>
    <cellStyle name="常规 19" xfId="204"/>
    <cellStyle name="常规 2" xfId="205"/>
    <cellStyle name="常规 2 2 10" xfId="206"/>
    <cellStyle name="常规 2 11" xfId="207"/>
    <cellStyle name="常规 2 12" xfId="2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6"/>
  </sheetPr>
  <dimension ref="A1:E89"/>
  <sheetViews>
    <sheetView showZeros="0" tabSelected="1" workbookViewId="0">
      <pane xSplit="1" ySplit="4" topLeftCell="B61" activePane="bottomRight" state="frozen"/>
      <selection/>
      <selection pane="topRight"/>
      <selection pane="bottomLeft"/>
      <selection pane="bottomRight" activeCell="B74" sqref="B74"/>
    </sheetView>
  </sheetViews>
  <sheetFormatPr defaultColWidth="9" defaultRowHeight="13.5" customHeight="1" outlineLevelCol="4"/>
  <cols>
    <col min="1" max="1" width="56.9" style="1" customWidth="1"/>
    <col min="2" max="2" width="13.7" style="3" customWidth="1"/>
    <col min="3" max="3" width="17.9166666666667" style="1" customWidth="1"/>
    <col min="4" max="4" width="13.7" style="4" customWidth="1"/>
    <col min="5" max="256" width="8.8" style="1"/>
    <col min="257" max="16384" width="9" style="1"/>
  </cols>
  <sheetData>
    <row r="1" s="1" customFormat="1" ht="37" customHeight="1" spans="1:5">
      <c r="A1" s="5" t="s">
        <v>0</v>
      </c>
      <c r="B1" s="6"/>
      <c r="C1" s="5"/>
      <c r="D1" s="7"/>
      <c r="E1" s="27"/>
    </row>
    <row r="2" s="1" customFormat="1" ht="21" customHeight="1" spans="1:5">
      <c r="A2" s="8"/>
      <c r="B2" s="9"/>
      <c r="C2" s="10" t="s">
        <v>1</v>
      </c>
      <c r="D2" s="11"/>
      <c r="E2" s="28"/>
    </row>
    <row r="3" s="1" customFormat="1" ht="38" customHeight="1" spans="1:5">
      <c r="A3" s="12" t="s">
        <v>2</v>
      </c>
      <c r="B3" s="13" t="s">
        <v>3</v>
      </c>
      <c r="C3" s="14" t="s">
        <v>4</v>
      </c>
      <c r="D3" s="15" t="s">
        <v>5</v>
      </c>
      <c r="E3" s="29"/>
    </row>
    <row r="4" s="2" customFormat="1" ht="30.75" customHeight="1" spans="1:5">
      <c r="A4" s="16" t="s">
        <v>6</v>
      </c>
      <c r="B4" s="17"/>
      <c r="C4" s="18"/>
      <c r="D4" s="9">
        <f t="shared" ref="D4:D67" si="0">B4+C4</f>
        <v>0</v>
      </c>
      <c r="E4" s="30"/>
    </row>
    <row r="5" s="1" customFormat="1" ht="20.25" customHeight="1" spans="1:5">
      <c r="A5" s="16" t="s">
        <v>7</v>
      </c>
      <c r="B5" s="17"/>
      <c r="C5" s="18"/>
      <c r="D5" s="9">
        <f t="shared" si="0"/>
        <v>0</v>
      </c>
      <c r="E5" s="31"/>
    </row>
    <row r="6" s="1" customFormat="1" ht="20.25" customHeight="1" spans="1:5">
      <c r="A6" s="16" t="s">
        <v>8</v>
      </c>
      <c r="B6" s="17"/>
      <c r="C6" s="19"/>
      <c r="D6" s="9">
        <f t="shared" si="0"/>
        <v>0</v>
      </c>
      <c r="E6" s="28"/>
    </row>
    <row r="7" s="1" customFormat="1" ht="20.25" customHeight="1" spans="1:5">
      <c r="A7" s="16" t="s">
        <v>9</v>
      </c>
      <c r="B7" s="17">
        <f>B8+B20</f>
        <v>44570</v>
      </c>
      <c r="C7" s="19"/>
      <c r="D7" s="9">
        <f t="shared" si="0"/>
        <v>44570</v>
      </c>
      <c r="E7" s="28"/>
    </row>
    <row r="8" s="1" customFormat="1" ht="20.25" customHeight="1" spans="1:5">
      <c r="A8" s="16" t="s">
        <v>10</v>
      </c>
      <c r="B8" s="17">
        <f>B9+B10+B11</f>
        <v>44570</v>
      </c>
      <c r="C8" s="19"/>
      <c r="D8" s="9">
        <f t="shared" si="0"/>
        <v>44570</v>
      </c>
      <c r="E8" s="28"/>
    </row>
    <row r="9" s="1" customFormat="1" ht="20.25" customHeight="1" spans="1:5">
      <c r="A9" s="20" t="s">
        <v>11</v>
      </c>
      <c r="B9" s="17">
        <v>13866</v>
      </c>
      <c r="C9" s="19"/>
      <c r="D9" s="9">
        <f t="shared" si="0"/>
        <v>13866</v>
      </c>
      <c r="E9" s="28"/>
    </row>
    <row r="10" s="1" customFormat="1" ht="20.25" customHeight="1" spans="1:5">
      <c r="A10" s="20" t="s">
        <v>12</v>
      </c>
      <c r="B10" s="17">
        <v>7500</v>
      </c>
      <c r="C10" s="19"/>
      <c r="D10" s="9">
        <f t="shared" si="0"/>
        <v>7500</v>
      </c>
      <c r="E10" s="28"/>
    </row>
    <row r="11" s="1" customFormat="1" ht="20.25" customHeight="1" spans="1:5">
      <c r="A11" s="20" t="s">
        <v>13</v>
      </c>
      <c r="B11" s="17">
        <v>23204</v>
      </c>
      <c r="C11" s="19"/>
      <c r="D11" s="9">
        <f t="shared" si="0"/>
        <v>23204</v>
      </c>
      <c r="E11" s="28"/>
    </row>
    <row r="12" s="1" customFormat="1" ht="20.25" customHeight="1" spans="1:5">
      <c r="A12" s="20" t="s">
        <v>14</v>
      </c>
      <c r="B12" s="17"/>
      <c r="C12" s="19"/>
      <c r="D12" s="9">
        <f t="shared" si="0"/>
        <v>0</v>
      </c>
      <c r="E12" s="28"/>
    </row>
    <row r="13" s="1" customFormat="1" ht="20.25" customHeight="1" spans="1:5">
      <c r="A13" s="20" t="s">
        <v>15</v>
      </c>
      <c r="B13" s="17"/>
      <c r="C13" s="19"/>
      <c r="D13" s="9">
        <f t="shared" si="0"/>
        <v>0</v>
      </c>
      <c r="E13" s="28"/>
    </row>
    <row r="14" s="1" customFormat="1" ht="20.25" customHeight="1" spans="1:5">
      <c r="A14" s="20" t="s">
        <v>16</v>
      </c>
      <c r="B14" s="17"/>
      <c r="C14" s="19"/>
      <c r="D14" s="9">
        <f t="shared" si="0"/>
        <v>0</v>
      </c>
      <c r="E14" s="28"/>
    </row>
    <row r="15" s="1" customFormat="1" ht="20.25" customHeight="1" spans="1:5">
      <c r="A15" s="20" t="s">
        <v>17</v>
      </c>
      <c r="B15" s="17"/>
      <c r="C15" s="19"/>
      <c r="D15" s="9">
        <f t="shared" si="0"/>
        <v>0</v>
      </c>
      <c r="E15" s="28"/>
    </row>
    <row r="16" s="1" customFormat="1" ht="20.25" customHeight="1" spans="1:5">
      <c r="A16" s="20" t="s">
        <v>18</v>
      </c>
      <c r="B16" s="17"/>
      <c r="C16" s="19"/>
      <c r="D16" s="9">
        <f t="shared" si="0"/>
        <v>0</v>
      </c>
      <c r="E16" s="28"/>
    </row>
    <row r="17" s="1" customFormat="1" ht="20.25" customHeight="1" spans="1:5">
      <c r="A17" s="20" t="s">
        <v>19</v>
      </c>
      <c r="B17" s="17"/>
      <c r="C17" s="19"/>
      <c r="D17" s="9">
        <f t="shared" si="0"/>
        <v>0</v>
      </c>
      <c r="E17" s="28"/>
    </row>
    <row r="18" s="1" customFormat="1" ht="20.25" customHeight="1" spans="1:5">
      <c r="A18" s="20" t="s">
        <v>20</v>
      </c>
      <c r="B18" s="17"/>
      <c r="C18" s="19"/>
      <c r="D18" s="9">
        <f t="shared" si="0"/>
        <v>0</v>
      </c>
      <c r="E18" s="32"/>
    </row>
    <row r="19" s="1" customFormat="1" ht="20.25" customHeight="1" spans="1:5">
      <c r="A19" s="20" t="s">
        <v>21</v>
      </c>
      <c r="B19" s="17"/>
      <c r="C19" s="19"/>
      <c r="D19" s="9">
        <f t="shared" si="0"/>
        <v>0</v>
      </c>
      <c r="E19" s="28"/>
    </row>
    <row r="20" s="1" customFormat="1" ht="20.25" customHeight="1" spans="1:5">
      <c r="A20" s="20" t="s">
        <v>22</v>
      </c>
      <c r="B20" s="21">
        <f>B21+B22+B23</f>
        <v>0</v>
      </c>
      <c r="C20" s="19"/>
      <c r="D20" s="9">
        <f t="shared" si="0"/>
        <v>0</v>
      </c>
      <c r="E20" s="28"/>
    </row>
    <row r="21" s="1" customFormat="1" ht="20.25" customHeight="1" spans="1:5">
      <c r="A21" s="20" t="s">
        <v>23</v>
      </c>
      <c r="B21" s="22"/>
      <c r="C21" s="18"/>
      <c r="D21" s="9">
        <f t="shared" si="0"/>
        <v>0</v>
      </c>
      <c r="E21" s="33"/>
    </row>
    <row r="22" s="1" customFormat="1" ht="20.25" customHeight="1" spans="1:5">
      <c r="A22" s="20" t="s">
        <v>24</v>
      </c>
      <c r="B22" s="17"/>
      <c r="C22" s="18"/>
      <c r="D22" s="9">
        <f t="shared" si="0"/>
        <v>0</v>
      </c>
      <c r="E22" s="34"/>
    </row>
    <row r="23" s="1" customFormat="1" ht="20.25" customHeight="1" spans="1:5">
      <c r="A23" s="20" t="s">
        <v>25</v>
      </c>
      <c r="B23" s="17"/>
      <c r="C23" s="18"/>
      <c r="D23" s="9">
        <f t="shared" si="0"/>
        <v>0</v>
      </c>
      <c r="E23" s="28"/>
    </row>
    <row r="24" s="1" customFormat="1" ht="20.25" customHeight="1" spans="1:5">
      <c r="A24" s="16" t="s">
        <v>26</v>
      </c>
      <c r="B24" s="17"/>
      <c r="C24" s="18"/>
      <c r="D24" s="9">
        <f t="shared" si="0"/>
        <v>0</v>
      </c>
      <c r="E24" s="28"/>
    </row>
    <row r="25" s="1" customFormat="1" ht="20.25" customHeight="1" spans="1:5">
      <c r="A25" s="20" t="s">
        <v>11</v>
      </c>
      <c r="B25" s="17"/>
      <c r="C25" s="18"/>
      <c r="D25" s="9">
        <f t="shared" si="0"/>
        <v>0</v>
      </c>
      <c r="E25" s="34"/>
    </row>
    <row r="26" s="1" customFormat="1" ht="20.25" customHeight="1" spans="1:5">
      <c r="A26" s="20" t="s">
        <v>12</v>
      </c>
      <c r="B26" s="17"/>
      <c r="C26" s="18"/>
      <c r="D26" s="9">
        <f t="shared" si="0"/>
        <v>0</v>
      </c>
      <c r="E26" s="34"/>
    </row>
    <row r="27" s="1" customFormat="1" ht="20.25" customHeight="1" spans="1:5">
      <c r="A27" s="20" t="s">
        <v>27</v>
      </c>
      <c r="B27" s="17"/>
      <c r="C27" s="18"/>
      <c r="D27" s="9">
        <f t="shared" si="0"/>
        <v>0</v>
      </c>
      <c r="E27" s="34"/>
    </row>
    <row r="28" s="1" customFormat="1" ht="20.25" customHeight="1" spans="1:5">
      <c r="A28" s="16" t="s">
        <v>28</v>
      </c>
      <c r="B28" s="17"/>
      <c r="C28" s="23"/>
      <c r="D28" s="9">
        <f t="shared" si="0"/>
        <v>0</v>
      </c>
      <c r="E28" s="35"/>
    </row>
    <row r="29" s="1" customFormat="1" ht="20.25" customHeight="1" spans="1:5">
      <c r="A29" s="16" t="s">
        <v>29</v>
      </c>
      <c r="B29" s="17"/>
      <c r="C29" s="19"/>
      <c r="D29" s="9">
        <f t="shared" si="0"/>
        <v>0</v>
      </c>
      <c r="E29" s="34"/>
    </row>
    <row r="30" s="1" customFormat="1" ht="20.25" customHeight="1" spans="1:5">
      <c r="A30" s="20" t="s">
        <v>30</v>
      </c>
      <c r="B30" s="17"/>
      <c r="C30" s="19"/>
      <c r="D30" s="9">
        <f t="shared" si="0"/>
        <v>0</v>
      </c>
      <c r="E30" s="34"/>
    </row>
    <row r="31" s="1" customFormat="1" ht="20.25" customHeight="1" spans="1:5">
      <c r="A31" s="20" t="s">
        <v>31</v>
      </c>
      <c r="B31" s="17"/>
      <c r="C31" s="19"/>
      <c r="D31" s="9">
        <f t="shared" si="0"/>
        <v>0</v>
      </c>
      <c r="E31" s="34"/>
    </row>
    <row r="32" s="1" customFormat="1" customHeight="1" spans="1:4">
      <c r="A32" s="20" t="s">
        <v>32</v>
      </c>
      <c r="B32" s="17"/>
      <c r="C32" s="23"/>
      <c r="D32" s="9">
        <f t="shared" si="0"/>
        <v>0</v>
      </c>
    </row>
    <row r="33" s="1" customFormat="1" customHeight="1" spans="1:4">
      <c r="A33" s="20" t="s">
        <v>33</v>
      </c>
      <c r="B33" s="17"/>
      <c r="C33" s="24"/>
      <c r="D33" s="9">
        <f t="shared" si="0"/>
        <v>0</v>
      </c>
    </row>
    <row r="34" s="1" customFormat="1" customHeight="1" spans="1:4">
      <c r="A34" s="20" t="s">
        <v>34</v>
      </c>
      <c r="B34" s="17"/>
      <c r="C34" s="24"/>
      <c r="D34" s="9">
        <f t="shared" si="0"/>
        <v>0</v>
      </c>
    </row>
    <row r="35" s="1" customFormat="1" customHeight="1" spans="1:4">
      <c r="A35" s="16" t="s">
        <v>35</v>
      </c>
      <c r="B35" s="17"/>
      <c r="C35" s="24"/>
      <c r="D35" s="9">
        <f t="shared" si="0"/>
        <v>0</v>
      </c>
    </row>
    <row r="36" s="1" customFormat="1" customHeight="1" spans="1:4">
      <c r="A36" s="16" t="s">
        <v>36</v>
      </c>
      <c r="B36" s="17"/>
      <c r="C36" s="24"/>
      <c r="D36" s="9">
        <f t="shared" si="0"/>
        <v>0</v>
      </c>
    </row>
    <row r="37" s="1" customFormat="1" customHeight="1" spans="1:4">
      <c r="A37" s="16" t="s">
        <v>37</v>
      </c>
      <c r="B37" s="17"/>
      <c r="C37" s="24"/>
      <c r="D37" s="9">
        <f t="shared" si="0"/>
        <v>0</v>
      </c>
    </row>
    <row r="38" s="1" customFormat="1" customHeight="1" spans="1:4">
      <c r="A38" s="16" t="s">
        <v>38</v>
      </c>
      <c r="B38" s="17"/>
      <c r="C38" s="24"/>
      <c r="D38" s="9">
        <f t="shared" si="0"/>
        <v>0</v>
      </c>
    </row>
    <row r="39" s="1" customFormat="1" customHeight="1" spans="1:4">
      <c r="A39" s="16" t="s">
        <v>39</v>
      </c>
      <c r="B39" s="17"/>
      <c r="C39" s="24"/>
      <c r="D39" s="9">
        <f t="shared" si="0"/>
        <v>0</v>
      </c>
    </row>
    <row r="40" s="1" customFormat="1" customHeight="1" spans="1:4">
      <c r="A40" s="25" t="s">
        <v>11</v>
      </c>
      <c r="B40" s="17"/>
      <c r="C40" s="24"/>
      <c r="D40" s="9">
        <f t="shared" si="0"/>
        <v>0</v>
      </c>
    </row>
    <row r="41" s="1" customFormat="1" customHeight="1" spans="1:4">
      <c r="A41" s="25" t="s">
        <v>12</v>
      </c>
      <c r="B41" s="17"/>
      <c r="C41" s="24"/>
      <c r="D41" s="9">
        <f t="shared" si="0"/>
        <v>0</v>
      </c>
    </row>
    <row r="42" s="1" customFormat="1" customHeight="1" spans="1:4">
      <c r="A42" s="25" t="s">
        <v>40</v>
      </c>
      <c r="B42" s="17"/>
      <c r="C42" s="24"/>
      <c r="D42" s="9">
        <f t="shared" si="0"/>
        <v>0</v>
      </c>
    </row>
    <row r="43" s="1" customFormat="1" customHeight="1" spans="1:4">
      <c r="A43" s="16" t="s">
        <v>41</v>
      </c>
      <c r="B43" s="17"/>
      <c r="C43" s="24"/>
      <c r="D43" s="9">
        <f t="shared" si="0"/>
        <v>0</v>
      </c>
    </row>
    <row r="44" s="1" customFormat="1" customHeight="1" spans="1:4">
      <c r="A44" s="25" t="s">
        <v>11</v>
      </c>
      <c r="B44" s="17"/>
      <c r="C44" s="24"/>
      <c r="D44" s="9">
        <f t="shared" si="0"/>
        <v>0</v>
      </c>
    </row>
    <row r="45" s="1" customFormat="1" customHeight="1" spans="1:4">
      <c r="A45" s="25" t="s">
        <v>12</v>
      </c>
      <c r="B45" s="17"/>
      <c r="C45" s="24"/>
      <c r="D45" s="9">
        <f t="shared" si="0"/>
        <v>0</v>
      </c>
    </row>
    <row r="46" s="1" customFormat="1" customHeight="1" spans="1:4">
      <c r="A46" s="25" t="s">
        <v>42</v>
      </c>
      <c r="B46" s="17"/>
      <c r="C46" s="24"/>
      <c r="D46" s="9">
        <f t="shared" si="0"/>
        <v>0</v>
      </c>
    </row>
    <row r="47" s="1" customFormat="1" customHeight="1" spans="1:4">
      <c r="A47" s="25" t="s">
        <v>43</v>
      </c>
      <c r="B47" s="17"/>
      <c r="C47" s="24"/>
      <c r="D47" s="9">
        <f t="shared" si="0"/>
        <v>0</v>
      </c>
    </row>
    <row r="48" s="1" customFormat="1" customHeight="1" spans="1:4">
      <c r="A48" s="25" t="s">
        <v>11</v>
      </c>
      <c r="B48" s="17"/>
      <c r="C48" s="24"/>
      <c r="D48" s="9">
        <f t="shared" si="0"/>
        <v>0</v>
      </c>
    </row>
    <row r="49" s="1" customFormat="1" customHeight="1" spans="1:4">
      <c r="A49" s="25" t="s">
        <v>12</v>
      </c>
      <c r="B49" s="17"/>
      <c r="C49" s="24"/>
      <c r="D49" s="9">
        <f t="shared" si="0"/>
        <v>0</v>
      </c>
    </row>
    <row r="50" s="1" customFormat="1" customHeight="1" spans="1:4">
      <c r="A50" s="25" t="s">
        <v>13</v>
      </c>
      <c r="B50" s="17"/>
      <c r="C50" s="24"/>
      <c r="D50" s="9">
        <f t="shared" si="0"/>
        <v>0</v>
      </c>
    </row>
    <row r="51" s="1" customFormat="1" customHeight="1" spans="1:4">
      <c r="A51" s="25" t="s">
        <v>14</v>
      </c>
      <c r="B51" s="17"/>
      <c r="C51" s="24"/>
      <c r="D51" s="9">
        <f t="shared" si="0"/>
        <v>0</v>
      </c>
    </row>
    <row r="52" s="1" customFormat="1" customHeight="1" spans="1:4">
      <c r="A52" s="25" t="s">
        <v>17</v>
      </c>
      <c r="B52" s="17"/>
      <c r="C52" s="24"/>
      <c r="D52" s="9">
        <f t="shared" si="0"/>
        <v>0</v>
      </c>
    </row>
    <row r="53" s="1" customFormat="1" customHeight="1" spans="1:4">
      <c r="A53" s="25" t="s">
        <v>19</v>
      </c>
      <c r="B53" s="17"/>
      <c r="C53" s="24"/>
      <c r="D53" s="9">
        <f t="shared" si="0"/>
        <v>0</v>
      </c>
    </row>
    <row r="54" s="1" customFormat="1" customHeight="1" spans="1:4">
      <c r="A54" s="25" t="s">
        <v>20</v>
      </c>
      <c r="B54" s="17"/>
      <c r="C54" s="24"/>
      <c r="D54" s="9">
        <f t="shared" si="0"/>
        <v>0</v>
      </c>
    </row>
    <row r="55" s="1" customFormat="1" customHeight="1" spans="1:4">
      <c r="A55" s="25" t="s">
        <v>44</v>
      </c>
      <c r="B55" s="17"/>
      <c r="C55" s="24"/>
      <c r="D55" s="9">
        <f t="shared" si="0"/>
        <v>0</v>
      </c>
    </row>
    <row r="56" s="1" customFormat="1" customHeight="1" spans="1:4">
      <c r="A56" s="16" t="s">
        <v>45</v>
      </c>
      <c r="B56" s="17"/>
      <c r="C56" s="24"/>
      <c r="D56" s="9">
        <f t="shared" si="0"/>
        <v>0</v>
      </c>
    </row>
    <row r="57" s="1" customFormat="1" customHeight="1" spans="1:4">
      <c r="A57" s="20" t="s">
        <v>46</v>
      </c>
      <c r="B57" s="17"/>
      <c r="C57" s="24"/>
      <c r="D57" s="9">
        <f t="shared" si="0"/>
        <v>0</v>
      </c>
    </row>
    <row r="58" s="1" customFormat="1" customHeight="1" spans="1:4">
      <c r="A58" s="26" t="s">
        <v>47</v>
      </c>
      <c r="B58" s="17"/>
      <c r="C58" s="24"/>
      <c r="D58" s="9">
        <f t="shared" si="0"/>
        <v>0</v>
      </c>
    </row>
    <row r="59" s="1" customFormat="1" customHeight="1" spans="1:4">
      <c r="A59" s="26" t="s">
        <v>48</v>
      </c>
      <c r="B59" s="17"/>
      <c r="C59" s="24"/>
      <c r="D59" s="9">
        <f t="shared" si="0"/>
        <v>0</v>
      </c>
    </row>
    <row r="60" s="1" customFormat="1" customHeight="1" spans="1:4">
      <c r="A60" s="26" t="s">
        <v>49</v>
      </c>
      <c r="B60" s="17"/>
      <c r="C60" s="24"/>
      <c r="D60" s="9">
        <f t="shared" si="0"/>
        <v>0</v>
      </c>
    </row>
    <row r="61" s="1" customFormat="1" customHeight="1" spans="1:4">
      <c r="A61" s="26" t="s">
        <v>50</v>
      </c>
      <c r="B61" s="17"/>
      <c r="C61" s="24"/>
      <c r="D61" s="9">
        <f t="shared" si="0"/>
        <v>0</v>
      </c>
    </row>
    <row r="62" s="1" customFormat="1" customHeight="1" spans="1:4">
      <c r="A62" s="26" t="s">
        <v>51</v>
      </c>
      <c r="B62" s="17"/>
      <c r="C62" s="24"/>
      <c r="D62" s="9">
        <f t="shared" si="0"/>
        <v>0</v>
      </c>
    </row>
    <row r="63" s="1" customFormat="1" customHeight="1" spans="1:4">
      <c r="A63" s="20" t="s">
        <v>52</v>
      </c>
      <c r="B63" s="17"/>
      <c r="C63" s="24"/>
      <c r="D63" s="9">
        <f t="shared" si="0"/>
        <v>0</v>
      </c>
    </row>
    <row r="64" s="1" customFormat="1" customHeight="1" spans="1:4">
      <c r="A64" s="20" t="s">
        <v>53</v>
      </c>
      <c r="B64" s="17"/>
      <c r="C64" s="24"/>
      <c r="D64" s="9">
        <f t="shared" si="0"/>
        <v>0</v>
      </c>
    </row>
    <row r="65" s="1" customFormat="1" customHeight="1" spans="1:4">
      <c r="A65" s="20" t="s">
        <v>54</v>
      </c>
      <c r="B65" s="17"/>
      <c r="C65" s="24"/>
      <c r="D65" s="9">
        <f t="shared" si="0"/>
        <v>0</v>
      </c>
    </row>
    <row r="66" s="1" customFormat="1" customHeight="1" spans="1:4">
      <c r="A66" s="20" t="s">
        <v>55</v>
      </c>
      <c r="B66" s="17"/>
      <c r="C66" s="24"/>
      <c r="D66" s="9">
        <f t="shared" si="0"/>
        <v>0</v>
      </c>
    </row>
    <row r="67" s="1" customFormat="1" customHeight="1" spans="1:4">
      <c r="A67" s="20" t="s">
        <v>56</v>
      </c>
      <c r="B67" s="17"/>
      <c r="C67" s="24"/>
      <c r="D67" s="9">
        <f t="shared" si="0"/>
        <v>0</v>
      </c>
    </row>
    <row r="68" s="1" customFormat="1" customHeight="1" spans="1:4">
      <c r="A68" s="20" t="s">
        <v>57</v>
      </c>
      <c r="B68" s="17"/>
      <c r="C68" s="24"/>
      <c r="D68" s="9">
        <f t="shared" ref="D68:D89" si="1">B68+C68</f>
        <v>0</v>
      </c>
    </row>
    <row r="69" s="1" customFormat="1" customHeight="1" spans="1:4">
      <c r="A69" s="20" t="s">
        <v>58</v>
      </c>
      <c r="B69" s="17">
        <f>SUM(B70:B74)</f>
        <v>13130</v>
      </c>
      <c r="C69" s="24"/>
      <c r="D69" s="9">
        <f t="shared" si="1"/>
        <v>13130</v>
      </c>
    </row>
    <row r="70" s="1" customFormat="1" customHeight="1" spans="1:4">
      <c r="A70" s="20" t="s">
        <v>59</v>
      </c>
      <c r="B70" s="17"/>
      <c r="C70" s="24"/>
      <c r="D70" s="9">
        <f t="shared" si="1"/>
        <v>0</v>
      </c>
    </row>
    <row r="71" s="1" customFormat="1" customHeight="1" spans="1:4">
      <c r="A71" s="20" t="s">
        <v>60</v>
      </c>
      <c r="B71" s="17"/>
      <c r="C71" s="24"/>
      <c r="D71" s="9">
        <f t="shared" si="1"/>
        <v>0</v>
      </c>
    </row>
    <row r="72" s="1" customFormat="1" customHeight="1" spans="1:4">
      <c r="A72" s="20" t="s">
        <v>61</v>
      </c>
      <c r="B72" s="17"/>
      <c r="C72" s="24"/>
      <c r="D72" s="9">
        <f t="shared" si="1"/>
        <v>0</v>
      </c>
    </row>
    <row r="73" s="1" customFormat="1" customHeight="1" spans="1:4">
      <c r="A73" s="20" t="s">
        <v>62</v>
      </c>
      <c r="B73" s="17">
        <v>13130</v>
      </c>
      <c r="C73" s="24"/>
      <c r="D73" s="9">
        <f t="shared" si="1"/>
        <v>13130</v>
      </c>
    </row>
    <row r="74" s="1" customFormat="1" customHeight="1" spans="1:4">
      <c r="A74" s="20" t="s">
        <v>63</v>
      </c>
      <c r="B74" s="17"/>
      <c r="C74" s="24"/>
      <c r="D74" s="9">
        <f t="shared" si="1"/>
        <v>0</v>
      </c>
    </row>
    <row r="75" s="1" customFormat="1" customHeight="1" spans="1:4">
      <c r="A75" s="20" t="s">
        <v>64</v>
      </c>
      <c r="B75" s="17"/>
      <c r="C75" s="24"/>
      <c r="D75" s="9">
        <f t="shared" si="1"/>
        <v>0</v>
      </c>
    </row>
    <row r="76" s="1" customFormat="1" customHeight="1" spans="1:4">
      <c r="A76" s="20" t="s">
        <v>65</v>
      </c>
      <c r="B76" s="17"/>
      <c r="C76" s="24"/>
      <c r="D76" s="9">
        <f t="shared" si="1"/>
        <v>0</v>
      </c>
    </row>
    <row r="77" s="1" customFormat="1" customHeight="1" spans="1:4">
      <c r="A77" s="20" t="s">
        <v>66</v>
      </c>
      <c r="B77" s="17"/>
      <c r="C77" s="24"/>
      <c r="D77" s="9">
        <f t="shared" si="1"/>
        <v>0</v>
      </c>
    </row>
    <row r="78" s="1" customFormat="1" customHeight="1" spans="1:4">
      <c r="A78" s="20" t="s">
        <v>67</v>
      </c>
      <c r="B78" s="17"/>
      <c r="C78" s="24"/>
      <c r="D78" s="9">
        <f t="shared" si="1"/>
        <v>0</v>
      </c>
    </row>
    <row r="79" s="1" customFormat="1" customHeight="1" spans="1:4">
      <c r="A79" s="20" t="s">
        <v>68</v>
      </c>
      <c r="B79" s="17"/>
      <c r="C79" s="24"/>
      <c r="D79" s="9">
        <f t="shared" si="1"/>
        <v>0</v>
      </c>
    </row>
    <row r="80" s="1" customFormat="1" customHeight="1" spans="1:4">
      <c r="A80" s="20" t="s">
        <v>69</v>
      </c>
      <c r="B80" s="17"/>
      <c r="C80" s="24"/>
      <c r="D80" s="9">
        <f t="shared" si="1"/>
        <v>0</v>
      </c>
    </row>
    <row r="81" s="1" customFormat="1" customHeight="1" spans="1:4">
      <c r="A81" s="36" t="s">
        <v>70</v>
      </c>
      <c r="B81" s="13">
        <f>B75+B69+B64+B63+B57+B56+B7+B6+B5+B4</f>
        <v>57700</v>
      </c>
      <c r="C81" s="37"/>
      <c r="D81" s="38">
        <f t="shared" si="1"/>
        <v>57700</v>
      </c>
    </row>
    <row r="82" s="1" customFormat="1" customHeight="1" spans="1:4">
      <c r="A82" s="39" t="s">
        <v>71</v>
      </c>
      <c r="B82" s="17">
        <f>SUM(B83:B86)</f>
        <v>0</v>
      </c>
      <c r="C82" s="24"/>
      <c r="D82" s="9">
        <f t="shared" si="1"/>
        <v>0</v>
      </c>
    </row>
    <row r="83" s="1" customFormat="1" customHeight="1" spans="1:4">
      <c r="A83" s="16" t="s">
        <v>72</v>
      </c>
      <c r="B83" s="17"/>
      <c r="C83" s="24"/>
      <c r="D83" s="9">
        <f t="shared" si="1"/>
        <v>0</v>
      </c>
    </row>
    <row r="84" s="1" customFormat="1" customHeight="1" spans="1:4">
      <c r="A84" s="16" t="s">
        <v>73</v>
      </c>
      <c r="B84" s="17"/>
      <c r="C84" s="24"/>
      <c r="D84" s="9">
        <f t="shared" si="1"/>
        <v>0</v>
      </c>
    </row>
    <row r="85" s="1" customFormat="1" customHeight="1" spans="1:4">
      <c r="A85" s="16" t="s">
        <v>74</v>
      </c>
      <c r="B85" s="17"/>
      <c r="C85" s="24"/>
      <c r="D85" s="9">
        <f t="shared" si="1"/>
        <v>0</v>
      </c>
    </row>
    <row r="86" s="1" customFormat="1" customHeight="1" spans="1:4">
      <c r="A86" s="16" t="s">
        <v>75</v>
      </c>
      <c r="B86" s="17"/>
      <c r="C86" s="24"/>
      <c r="D86" s="9">
        <f t="shared" si="1"/>
        <v>0</v>
      </c>
    </row>
    <row r="87" s="1" customFormat="1" customHeight="1" spans="1:4">
      <c r="A87" s="39" t="s">
        <v>76</v>
      </c>
      <c r="B87" s="17">
        <f>B88</f>
        <v>0</v>
      </c>
      <c r="C87" s="24"/>
      <c r="D87" s="9">
        <f t="shared" si="1"/>
        <v>0</v>
      </c>
    </row>
    <row r="88" s="1" customFormat="1" customHeight="1" spans="1:4">
      <c r="A88" s="40" t="s">
        <v>77</v>
      </c>
      <c r="B88" s="17"/>
      <c r="C88" s="41"/>
      <c r="D88" s="42"/>
    </row>
    <row r="89" s="1" customFormat="1" customHeight="1" spans="1:4">
      <c r="A89" s="43" t="s">
        <v>78</v>
      </c>
      <c r="B89" s="44">
        <f>B81+B82+B87</f>
        <v>57700</v>
      </c>
      <c r="C89" s="45"/>
      <c r="D89" s="46">
        <f t="shared" si="1"/>
        <v>57700</v>
      </c>
    </row>
  </sheetData>
  <mergeCells count="2">
    <mergeCell ref="A1:D1"/>
    <mergeCell ref="C2:D2"/>
  </mergeCells>
  <printOptions horizontalCentered="1"/>
  <pageMargins left="0.49" right="0.37" top="0.748031496062992" bottom="0.79" header="0.31496062992126" footer="0.31496062992126"/>
  <pageSetup paperSize="9" scale="90" firstPageNumber="4294963191" fitToWidth="0" fitToHeight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高新区本级预算表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2017-09-06T07:19:00Z</dcterms:created>
  <cp:lastPrinted>2021-02-26T02:10:00Z</cp:lastPrinted>
  <dcterms:modified xsi:type="dcterms:W3CDTF">2025-02-14T07:54:53Z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1FFE26C1E08B2525B9F8B9652907AD06</vt:lpwstr>
  </property>
</Properties>
</file>